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_Nově\Zadávací řízení\KPÚ\Polešovice\Zahájení\"/>
    </mc:Choice>
  </mc:AlternateContent>
  <xr:revisionPtr revIDLastSave="0" documentId="13_ncr:1_{D861F0BE-2768-46E0-B7F9-5DE66D1FF783}" xr6:coauthVersionLast="44" xr6:coauthVersionMax="44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G7" i="1" s="1"/>
  <c r="F8" i="1"/>
  <c r="G8" i="1" s="1"/>
  <c r="H7" i="1" l="1"/>
  <c r="H8" i="1"/>
  <c r="F22" i="1"/>
  <c r="H22" i="1" s="1"/>
  <c r="F20" i="1"/>
  <c r="H20" i="1" s="1"/>
  <c r="F16" i="1"/>
  <c r="H16" i="1" s="1"/>
  <c r="F17" i="1"/>
  <c r="H17" i="1" s="1"/>
  <c r="F18" i="1"/>
  <c r="G18" i="1" s="1"/>
  <c r="F19" i="1"/>
  <c r="G19" i="1" s="1"/>
  <c r="F15" i="1"/>
  <c r="F6" i="1"/>
  <c r="G6" i="1" s="1"/>
  <c r="F9" i="1"/>
  <c r="G9" i="1" s="1"/>
  <c r="F10" i="1"/>
  <c r="G10" i="1" s="1"/>
  <c r="F11" i="1"/>
  <c r="G11" i="1" s="1"/>
  <c r="F12" i="1"/>
  <c r="F5" i="1"/>
  <c r="G5" i="1" s="1"/>
  <c r="H6" i="1" l="1"/>
  <c r="H11" i="1"/>
  <c r="H15" i="1"/>
  <c r="F21" i="1"/>
  <c r="H5" i="1"/>
  <c r="G16" i="1"/>
  <c r="H18" i="1"/>
  <c r="G17" i="1"/>
  <c r="H10" i="1"/>
  <c r="G15" i="1"/>
  <c r="H9" i="1"/>
  <c r="F13" i="1"/>
  <c r="H13" i="1" s="1"/>
  <c r="G12" i="1"/>
  <c r="H12" i="1"/>
  <c r="H19" i="1"/>
  <c r="G22" i="1"/>
  <c r="F28" i="1"/>
  <c r="G20" i="1"/>
  <c r="G21" i="1" l="1"/>
  <c r="H21" i="1"/>
  <c r="F27" i="1"/>
  <c r="G13" i="1"/>
  <c r="F26" i="1"/>
  <c r="H26" i="1" s="1"/>
  <c r="G28" i="1"/>
  <c r="H28" i="1"/>
  <c r="F29" i="1" l="1"/>
  <c r="F30" i="1" s="1"/>
  <c r="F31" i="1" s="1"/>
  <c r="G26" i="1"/>
  <c r="H27" i="1"/>
  <c r="G27" i="1"/>
  <c r="H29" i="1" l="1"/>
  <c r="H30" i="1" s="1"/>
  <c r="H31" i="1" s="1"/>
  <c r="G29" i="1"/>
  <c r="G30" i="1" s="1"/>
  <c r="G31" i="1" s="1"/>
</calcChain>
</file>

<file path=xl/sharedStrings.xml><?xml version="1.0" encoding="utf-8"?>
<sst xmlns="http://schemas.openxmlformats.org/spreadsheetml/2006/main" count="89" uniqueCount="75">
  <si>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</si>
  <si>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</si>
  <si>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</si>
  <si>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</si>
  <si>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</si>
  <si>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</si>
  <si>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</si>
  <si>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</si>
  <si>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</si>
  <si>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</si>
  <si>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</si>
  <si>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</si>
  <si>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</si>
  <si>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</si>
  <si>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</si>
  <si>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</si>
  <si>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</si>
  <si>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</si>
  <si>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</si>
  <si>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</si>
  <si>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</si>
  <si>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</si>
  <si>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</si>
  <si>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</si>
  <si>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</si>
  <si>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</si>
  <si>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</si>
  <si>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</si>
  <si>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</si>
  <si>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</si>
  <si>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</si>
  <si>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</si>
  <si>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</si>
  <si>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</si>
  <si>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</si>
  <si>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</si>
  <si>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</si>
  <si>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</si>
  <si>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</si>
  <si>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</si>
  <si>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</si>
  <si>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</si>
  <si>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</si>
  <si>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</si>
  <si>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</si>
  <si>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</si>
  <si>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</si>
  <si>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</si>
  <si>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</si>
  <si>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</si>
  <si>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</si>
  <si>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</si>
  <si>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Cena za MJ bez 
DPH v Kč 10)</t>
  </si>
  <si>
    <t>Cena bez DPH
celkem v Kč 10)</t>
  </si>
  <si>
    <t>Cena bez DPH
připadající na SPÚ (83 %)</t>
  </si>
  <si>
    <t>Cena bez DPH
připadající na ŘSD (17 %)</t>
  </si>
  <si>
    <t>Položkový výkaz činností - Příloha ke Smlouvě o dílo - KoPÚ Polešovice</t>
  </si>
  <si>
    <t>xx měsíců</t>
  </si>
  <si>
    <t xml:space="preserve">  xx měsíců</t>
  </si>
  <si>
    <t>15.5.2024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</si>
  <si>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</si>
  <si>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</si>
  <si>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</si>
  <si>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</si>
  <si>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</si>
  <si>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</si>
  <si>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</si>
  <si>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</si>
  <si>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Česká republika - Státní pozemkový úřad </t>
  </si>
  <si>
    <t xml:space="preserve">Krajský pozemkový úřad pro Zlínský kraj </t>
  </si>
  <si>
    <t>Ing. Mlada Augustinová</t>
  </si>
  <si>
    <t>ředitelka</t>
  </si>
  <si>
    <t>Závazné termíny plnění dílčích částí díla budou stanoveny dodavatelem při respektování níže uvedených podmínek stanovených v zadávací dokumentaci:</t>
  </si>
  <si>
    <t>DPH a cenu včetně DPH není možno zaokrouhlovat na celé koruny. DPH a cena včetně DPH bude stanovena s přesností na dvě desetinná místa.</t>
  </si>
  <si>
    <r>
      <t xml:space="preserve">3.2.2.	Termín dokončení hlavního celku Přípravné práce je zadavatelem stanoven na 15. 10. 2022. Termín dokončení dílčí části 3.5.2. Vypracování návrhu nového uspořádání pozemků k vystavení dle § 11 odst. 1 zákona je zadavatelem stanoven na 15. 5. 2024.
3.2.4.	Dodavatel je povinen stanovit termín dokončení dílčí části 3.4.2. Podrobné měření polohopisu a termín dokončení dílčí části 3.4.4. Rozbor současného stavu tak, aby nejméně o </t>
    </r>
    <r>
      <rPr>
        <b/>
        <sz val="11"/>
        <rFont val="Arial"/>
        <family val="2"/>
        <charset val="238"/>
      </rPr>
      <t>10 měsíců</t>
    </r>
    <r>
      <rPr>
        <sz val="11"/>
        <rFont val="Arial"/>
        <family val="2"/>
        <charset val="238"/>
      </rPr>
      <t xml:space="preserve"> předcházel termínu dokončení dílčí části 3.4.3. Zjišťování hranic obvodů.
3.2.5.	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3.2.6.	Termíny dokončení dílčích částí budou stanoveny v logické postupné časové návaznosti na termíny dokončení jednotlivých hlavních celků.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</si>
</sst>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7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6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4" fillId="0" borderId="47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4" fillId="0" borderId="40" xfId="1" applyFont="1" applyFill="1" applyBorder="1" applyAlignment="1">
      <alignment vertical="center"/>
    </xf>
    <xf numFmtId="6" fontId="4" fillId="0" borderId="42" xfId="1" applyNumberFormat="1" applyFont="1" applyFill="1" applyBorder="1" applyAlignment="1">
      <alignment vertical="center"/>
    </xf>
    <xf numFmtId="0" fontId="3" fillId="0" borderId="44" xfId="1" applyFont="1" applyFill="1" applyBorder="1" applyAlignment="1" applyProtection="1">
      <alignment vertical="center"/>
      <protection locked="0"/>
    </xf>
    <xf numFmtId="6" fontId="3" fillId="0" borderId="46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4" fillId="0" borderId="57" xfId="0" applyFont="1" applyBorder="1" applyAlignment="1">
      <alignment vertical="center"/>
    </xf>
    <xf numFmtId="0" fontId="3" fillId="0" borderId="58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52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0" xfId="1" applyNumberFormat="1" applyFont="1" applyFill="1" applyBorder="1" applyAlignment="1">
      <alignment vertical="center" wrapText="1"/>
    </xf>
    <xf numFmtId="4" fontId="3" fillId="0" borderId="25" xfId="0" applyNumberFormat="1" applyFont="1" applyBorder="1"/>
    <xf numFmtId="4" fontId="3" fillId="0" borderId="17" xfId="1" applyNumberFormat="1" applyFont="1" applyFill="1" applyBorder="1" applyAlignment="1">
      <alignment vertical="center" wrapText="1"/>
    </xf>
    <xf numFmtId="4" fontId="3" fillId="0" borderId="28" xfId="0" applyNumberFormat="1" applyFont="1" applyBorder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7" xfId="1" applyNumberFormat="1" applyFont="1" applyFill="1" applyBorder="1" applyAlignment="1">
      <alignment vertical="center"/>
    </xf>
    <xf numFmtId="4" fontId="3" fillId="0" borderId="41" xfId="1" applyNumberFormat="1" applyFont="1" applyFill="1" applyBorder="1" applyAlignment="1">
      <alignment vertical="center"/>
    </xf>
    <xf numFmtId="4" fontId="4" fillId="0" borderId="41" xfId="1" applyNumberFormat="1" applyFont="1" applyFill="1" applyBorder="1" applyAlignment="1">
      <alignment vertical="center"/>
    </xf>
    <xf numFmtId="4" fontId="3" fillId="0" borderId="45" xfId="1" applyNumberFormat="1" applyFont="1" applyFill="1" applyBorder="1" applyAlignment="1" applyProtection="1">
      <alignment vertical="center"/>
      <protection locked="0"/>
    </xf>
    <xf numFmtId="4" fontId="4" fillId="0" borderId="35" xfId="1" applyNumberFormat="1" applyFont="1" applyFill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1" applyFont="1" applyFill="1" applyBorder="1" applyAlignment="1">
      <alignment horizontal="left"/>
    </xf>
    <xf numFmtId="4" fontId="4" fillId="0" borderId="52" xfId="1" applyNumberFormat="1" applyFont="1" applyFill="1" applyBorder="1" applyAlignment="1" applyProtection="1">
      <alignment horizontal="center" vertical="center"/>
      <protection locked="0"/>
    </xf>
    <xf numFmtId="4" fontId="3" fillId="0" borderId="0" xfId="1" applyNumberFormat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>
      <alignment vertical="center" wrapText="1"/>
    </xf>
    <xf numFmtId="4" fontId="3" fillId="0" borderId="31" xfId="1" applyNumberFormat="1" applyFont="1" applyFill="1" applyBorder="1" applyAlignment="1">
      <alignment vertical="center"/>
    </xf>
    <xf numFmtId="4" fontId="3" fillId="0" borderId="40" xfId="1" applyNumberFormat="1" applyFont="1" applyFill="1" applyBorder="1" applyAlignment="1">
      <alignment vertical="center"/>
    </xf>
    <xf numFmtId="4" fontId="4" fillId="0" borderId="40" xfId="1" applyNumberFormat="1" applyFont="1" applyFill="1" applyBorder="1" applyAlignment="1">
      <alignment vertical="center"/>
    </xf>
    <xf numFmtId="4" fontId="3" fillId="0" borderId="44" xfId="1" applyNumberFormat="1" applyFont="1" applyFill="1" applyBorder="1" applyAlignment="1" applyProtection="1">
      <alignment vertical="center"/>
      <protection locked="0"/>
    </xf>
    <xf numFmtId="4" fontId="4" fillId="0" borderId="34" xfId="1" applyNumberFormat="1" applyFont="1" applyFill="1" applyBorder="1" applyAlignment="1">
      <alignment vertical="center"/>
    </xf>
    <xf numFmtId="165" fontId="5" fillId="0" borderId="0" xfId="0" applyNumberFormat="1" applyFont="1"/>
    <xf numFmtId="3" fontId="5" fillId="0" borderId="0" xfId="0" applyNumberFormat="1" applyFont="1" applyFill="1"/>
    <xf numFmtId="3" fontId="5" fillId="0" borderId="0" xfId="0" applyNumberFormat="1" applyFont="1"/>
    <xf numFmtId="3" fontId="7" fillId="0" borderId="0" xfId="0" applyNumberFormat="1" applyFont="1" applyFill="1"/>
    <xf numFmtId="3" fontId="7" fillId="0" borderId="0" xfId="0" applyNumberFormat="1" applyFont="1"/>
    <xf numFmtId="49" fontId="3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4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47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4" fillId="0" borderId="59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48" xfId="1" applyNumberFormat="1" applyFont="1" applyFill="1" applyBorder="1" applyAlignment="1" applyProtection="1">
      <alignment horizontal="center" vertical="center"/>
      <protection locked="0"/>
    </xf>
    <xf numFmtId="0" fontId="3" fillId="0" borderId="5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9" fontId="3" fillId="0" borderId="55" xfId="1" applyNumberFormat="1" applyFont="1" applyFill="1" applyBorder="1" applyAlignment="1" applyProtection="1">
      <alignment horizontal="center" vertical="center"/>
      <protection locked="0"/>
    </xf>
    <xf numFmtId="49" fontId="3" fillId="0" borderId="49" xfId="1" applyNumberFormat="1" applyFont="1" applyFill="1" applyBorder="1" applyAlignment="1">
      <alignment horizontal="center" vertical="center"/>
    </xf>
    <xf numFmtId="49" fontId="3" fillId="0" borderId="54" xfId="1" applyNumberFormat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 applyProtection="1">
      <alignment horizontal="left" vertical="center" wrapText="1"/>
      <protection locked="0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00FF"/>
      <color rgb="FF08E81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2"/>
  <sheetViews>
    <sheetView tabSelected="1" zoomScale="90" zoomScaleNormal="90" workbookViewId="0">
      <selection activeCell="A48" sqref="A48:I48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7" width="18.5703125" style="4" customWidth="1"/>
    <col min="8" max="8" width="18" style="4" customWidth="1"/>
    <col min="9" max="9" width="19.85546875" style="4" customWidth="1"/>
    <col min="10" max="10" width="24.140625" style="8" customWidth="1"/>
    <col min="11" max="11" width="33.42578125" style="8" customWidth="1"/>
    <col min="12" max="12" width="13" style="8" bestFit="1" customWidth="1"/>
    <col min="13" max="14" width="12.42578125" style="8" bestFit="1" customWidth="1"/>
    <col min="15" max="15" width="12.42578125" style="4" bestFit="1" customWidth="1"/>
    <col min="16" max="16" width="11.140625" style="4" bestFit="1" customWidth="1"/>
    <col min="17" max="16384" width="9.140625" style="4"/>
  </cols>
  <sheetData>
    <row r="1" spans="1:22" ht="21" customHeight="1" x14ac:dyDescent="0.25">
      <c r="A1" s="7" t="s">
        <v>56</v>
      </c>
      <c r="B1" s="7"/>
      <c r="C1" s="65"/>
      <c r="D1" s="66"/>
      <c r="E1" s="61"/>
      <c r="F1" s="61"/>
      <c r="G1" s="61"/>
      <c r="H1" s="3"/>
      <c r="I1" s="3"/>
    </row>
    <row r="2" spans="1:22" ht="9" customHeight="1" thickBot="1" x14ac:dyDescent="0.25">
      <c r="A2" s="3"/>
      <c r="B2" s="62"/>
      <c r="C2" s="65"/>
      <c r="D2" s="65"/>
      <c r="E2" s="3"/>
      <c r="F2" s="3"/>
      <c r="G2" s="3"/>
      <c r="H2" s="3"/>
      <c r="I2" s="3"/>
    </row>
    <row r="3" spans="1:22" s="62" customFormat="1" ht="54" customHeight="1" thickBot="1" x14ac:dyDescent="0.25">
      <c r="A3" s="9"/>
      <c r="B3" s="10" t="s">
        <v>24</v>
      </c>
      <c r="C3" s="11" t="s">
        <v>0</v>
      </c>
      <c r="D3" s="12" t="s">
        <v>1</v>
      </c>
      <c r="E3" s="12" t="s">
        <v>52</v>
      </c>
      <c r="F3" s="12" t="s">
        <v>53</v>
      </c>
      <c r="G3" s="12" t="s">
        <v>54</v>
      </c>
      <c r="H3" s="12" t="s">
        <v>55</v>
      </c>
      <c r="I3" s="13" t="s">
        <v>29</v>
      </c>
      <c r="J3" s="73"/>
      <c r="K3" s="73"/>
      <c r="L3" s="73"/>
      <c r="M3" s="73"/>
      <c r="N3" s="73"/>
    </row>
    <row r="4" spans="1:22" ht="21" customHeight="1" x14ac:dyDescent="0.25">
      <c r="A4" s="14" t="s">
        <v>23</v>
      </c>
      <c r="B4" s="15" t="s">
        <v>2</v>
      </c>
      <c r="C4" s="16"/>
      <c r="D4" s="16"/>
      <c r="E4" s="16"/>
      <c r="F4" s="16"/>
      <c r="G4" s="16"/>
      <c r="H4" s="16"/>
      <c r="I4" s="17"/>
      <c r="N4" s="57"/>
      <c r="O4" s="58"/>
    </row>
    <row r="5" spans="1:22" ht="24" customHeight="1" x14ac:dyDescent="0.25">
      <c r="A5" s="143" t="s">
        <v>31</v>
      </c>
      <c r="B5" s="18" t="s">
        <v>60</v>
      </c>
      <c r="C5" s="67" t="s">
        <v>4</v>
      </c>
      <c r="D5" s="116">
        <v>20</v>
      </c>
      <c r="E5" s="76">
        <v>0</v>
      </c>
      <c r="F5" s="76">
        <f>D5*E5</f>
        <v>0</v>
      </c>
      <c r="G5" s="76">
        <f>F5*0.83</f>
        <v>0</v>
      </c>
      <c r="H5" s="84">
        <f>F5*0.17</f>
        <v>0</v>
      </c>
      <c r="I5" s="139" t="s">
        <v>57</v>
      </c>
      <c r="J5" s="57"/>
      <c r="L5" s="109"/>
      <c r="M5" s="109"/>
      <c r="N5" s="111"/>
      <c r="O5" s="112"/>
      <c r="P5" s="110"/>
      <c r="Q5" s="110"/>
      <c r="R5" s="110"/>
      <c r="S5" s="110"/>
      <c r="T5" s="110"/>
      <c r="U5" s="110"/>
      <c r="V5" s="108"/>
    </row>
    <row r="6" spans="1:22" ht="25.5" customHeight="1" x14ac:dyDescent="0.25">
      <c r="A6" s="144"/>
      <c r="B6" s="18" t="s">
        <v>61</v>
      </c>
      <c r="C6" s="38" t="s">
        <v>5</v>
      </c>
      <c r="D6" s="117">
        <v>5</v>
      </c>
      <c r="E6" s="77">
        <v>0</v>
      </c>
      <c r="F6" s="76">
        <f t="shared" ref="F6:F12" si="0">D6*E6</f>
        <v>0</v>
      </c>
      <c r="G6" s="76">
        <f t="shared" ref="G6:G13" si="1">F6*0.83</f>
        <v>0</v>
      </c>
      <c r="H6" s="84">
        <f t="shared" ref="H6:H13" si="2">F6*0.17</f>
        <v>0</v>
      </c>
      <c r="I6" s="142"/>
      <c r="J6" s="57"/>
      <c r="L6" s="109"/>
      <c r="M6" s="109"/>
      <c r="N6" s="111"/>
      <c r="O6" s="112"/>
      <c r="P6" s="110"/>
      <c r="Q6" s="110"/>
      <c r="R6" s="110"/>
      <c r="S6" s="110"/>
      <c r="T6" s="110"/>
      <c r="U6" s="110"/>
      <c r="V6" s="108"/>
    </row>
    <row r="7" spans="1:22" ht="35.25" customHeight="1" x14ac:dyDescent="0.25">
      <c r="A7" s="124" t="s">
        <v>32</v>
      </c>
      <c r="B7" s="18" t="s">
        <v>62</v>
      </c>
      <c r="C7" s="38" t="s">
        <v>3</v>
      </c>
      <c r="D7" s="118">
        <v>815</v>
      </c>
      <c r="E7" s="77">
        <v>0</v>
      </c>
      <c r="F7" s="76">
        <f t="shared" si="0"/>
        <v>0</v>
      </c>
      <c r="G7" s="76">
        <f t="shared" si="1"/>
        <v>0</v>
      </c>
      <c r="H7" s="84">
        <f t="shared" si="2"/>
        <v>0</v>
      </c>
      <c r="I7" s="122" t="s">
        <v>57</v>
      </c>
      <c r="J7" s="57"/>
      <c r="L7" s="109"/>
      <c r="M7" s="109"/>
      <c r="N7" s="111"/>
      <c r="O7" s="112"/>
      <c r="P7" s="110"/>
      <c r="Q7" s="110"/>
      <c r="R7" s="110"/>
      <c r="S7" s="110"/>
      <c r="T7" s="110"/>
      <c r="U7" s="110"/>
      <c r="V7" s="108"/>
    </row>
    <row r="8" spans="1:22" ht="31.5" customHeight="1" x14ac:dyDescent="0.25">
      <c r="A8" s="125"/>
      <c r="B8" s="18" t="s">
        <v>63</v>
      </c>
      <c r="C8" s="38" t="s">
        <v>3</v>
      </c>
      <c r="D8" s="119">
        <v>220</v>
      </c>
      <c r="E8" s="77">
        <v>0</v>
      </c>
      <c r="F8" s="76">
        <f t="shared" si="0"/>
        <v>0</v>
      </c>
      <c r="G8" s="76">
        <f t="shared" si="1"/>
        <v>0</v>
      </c>
      <c r="H8" s="84">
        <f t="shared" si="2"/>
        <v>0</v>
      </c>
      <c r="I8" s="123"/>
      <c r="J8" s="57"/>
      <c r="L8" s="109"/>
      <c r="M8" s="109"/>
      <c r="N8" s="111"/>
      <c r="O8" s="112"/>
      <c r="P8" s="110"/>
      <c r="Q8" s="110"/>
      <c r="R8" s="110"/>
      <c r="S8" s="110"/>
      <c r="T8" s="110"/>
      <c r="U8" s="110"/>
      <c r="V8" s="108"/>
    </row>
    <row r="9" spans="1:22" ht="52.15" customHeight="1" x14ac:dyDescent="0.2">
      <c r="A9" s="124" t="s">
        <v>33</v>
      </c>
      <c r="B9" s="20" t="s">
        <v>27</v>
      </c>
      <c r="C9" s="69" t="s">
        <v>21</v>
      </c>
      <c r="D9" s="119">
        <v>320</v>
      </c>
      <c r="E9" s="78">
        <v>0</v>
      </c>
      <c r="F9" s="76">
        <f t="shared" si="0"/>
        <v>0</v>
      </c>
      <c r="G9" s="76">
        <f t="shared" si="1"/>
        <v>0</v>
      </c>
      <c r="H9" s="84">
        <f t="shared" si="2"/>
        <v>0</v>
      </c>
      <c r="I9" s="19" t="s">
        <v>57</v>
      </c>
    </row>
    <row r="10" spans="1:22" ht="27" customHeight="1" x14ac:dyDescent="0.2">
      <c r="A10" s="125"/>
      <c r="B10" s="18" t="s">
        <v>26</v>
      </c>
      <c r="C10" s="69" t="s">
        <v>21</v>
      </c>
      <c r="D10" s="119">
        <v>15</v>
      </c>
      <c r="E10" s="78">
        <v>0</v>
      </c>
      <c r="F10" s="76">
        <f t="shared" si="0"/>
        <v>0</v>
      </c>
      <c r="G10" s="76">
        <f t="shared" si="1"/>
        <v>0</v>
      </c>
      <c r="H10" s="84">
        <f t="shared" si="2"/>
        <v>0</v>
      </c>
      <c r="I10" s="19" t="s">
        <v>57</v>
      </c>
      <c r="K10" s="109"/>
      <c r="L10" s="109"/>
      <c r="M10" s="109"/>
      <c r="N10" s="109"/>
      <c r="O10" s="110"/>
    </row>
    <row r="11" spans="1:22" ht="21" customHeight="1" x14ac:dyDescent="0.2">
      <c r="A11" s="113" t="s">
        <v>34</v>
      </c>
      <c r="B11" s="21" t="s">
        <v>22</v>
      </c>
      <c r="C11" s="69" t="s">
        <v>3</v>
      </c>
      <c r="D11" s="119">
        <v>1035</v>
      </c>
      <c r="E11" s="78">
        <v>0</v>
      </c>
      <c r="F11" s="76">
        <f t="shared" si="0"/>
        <v>0</v>
      </c>
      <c r="G11" s="76">
        <f t="shared" si="1"/>
        <v>0</v>
      </c>
      <c r="H11" s="84">
        <f t="shared" si="2"/>
        <v>0</v>
      </c>
      <c r="I11" s="19" t="s">
        <v>57</v>
      </c>
    </row>
    <row r="12" spans="1:22" s="8" customFormat="1" ht="27.6" customHeight="1" x14ac:dyDescent="0.2">
      <c r="A12" s="22" t="s">
        <v>35</v>
      </c>
      <c r="B12" s="23" t="s">
        <v>36</v>
      </c>
      <c r="C12" s="68" t="s">
        <v>3</v>
      </c>
      <c r="D12" s="119">
        <v>1035</v>
      </c>
      <c r="E12" s="79">
        <v>0</v>
      </c>
      <c r="F12" s="76">
        <f t="shared" si="0"/>
        <v>0</v>
      </c>
      <c r="G12" s="76">
        <f t="shared" si="1"/>
        <v>0</v>
      </c>
      <c r="H12" s="84">
        <f t="shared" si="2"/>
        <v>0</v>
      </c>
      <c r="I12" s="24" t="s">
        <v>57</v>
      </c>
      <c r="J12" s="25"/>
      <c r="K12" s="25"/>
      <c r="L12" s="25"/>
      <c r="M12" s="25"/>
      <c r="N12" s="25"/>
      <c r="O12" s="26"/>
    </row>
    <row r="13" spans="1:22" ht="37.5" customHeight="1" thickBot="1" x14ac:dyDescent="0.25">
      <c r="A13" s="137" t="s">
        <v>47</v>
      </c>
      <c r="B13" s="138"/>
      <c r="C13" s="27"/>
      <c r="D13" s="27"/>
      <c r="E13" s="80"/>
      <c r="F13" s="80">
        <f>SUM(F5:F12)</f>
        <v>0</v>
      </c>
      <c r="G13" s="80">
        <f t="shared" si="1"/>
        <v>0</v>
      </c>
      <c r="H13" s="80">
        <f t="shared" si="2"/>
        <v>0</v>
      </c>
      <c r="I13" s="115">
        <v>44849</v>
      </c>
      <c r="J13" s="25"/>
      <c r="K13" s="25"/>
      <c r="L13" s="25"/>
      <c r="M13" s="25"/>
      <c r="N13" s="25"/>
      <c r="O13" s="26"/>
    </row>
    <row r="14" spans="1:22" ht="21" customHeight="1" x14ac:dyDescent="0.2">
      <c r="A14" s="14" t="s">
        <v>37</v>
      </c>
      <c r="B14" s="15" t="s">
        <v>8</v>
      </c>
      <c r="C14" s="16"/>
      <c r="D14" s="16"/>
      <c r="E14" s="81"/>
      <c r="F14" s="81"/>
      <c r="G14" s="81"/>
      <c r="H14" s="81"/>
      <c r="I14" s="28"/>
    </row>
    <row r="15" spans="1:22" ht="73.150000000000006" customHeight="1" x14ac:dyDescent="0.2">
      <c r="A15" s="29" t="s">
        <v>38</v>
      </c>
      <c r="B15" s="30" t="s">
        <v>18</v>
      </c>
      <c r="C15" s="70" t="s">
        <v>3</v>
      </c>
      <c r="D15" s="120">
        <v>1035</v>
      </c>
      <c r="E15" s="82">
        <v>0</v>
      </c>
      <c r="F15" s="100">
        <f>D15*E15</f>
        <v>0</v>
      </c>
      <c r="G15" s="100">
        <f>F15*0.83</f>
        <v>0</v>
      </c>
      <c r="H15" s="83">
        <f>F15*0.17</f>
        <v>0</v>
      </c>
      <c r="I15" s="139" t="s">
        <v>58</v>
      </c>
    </row>
    <row r="16" spans="1:22" ht="43.9" customHeight="1" x14ac:dyDescent="0.2">
      <c r="A16" s="31" t="s">
        <v>48</v>
      </c>
      <c r="B16" s="20" t="s">
        <v>64</v>
      </c>
      <c r="C16" s="38" t="s">
        <v>3</v>
      </c>
      <c r="D16" s="118">
        <v>180</v>
      </c>
      <c r="E16" s="77">
        <v>0</v>
      </c>
      <c r="F16" s="100">
        <f t="shared" ref="F16:F20" si="3">D16*E16</f>
        <v>0</v>
      </c>
      <c r="G16" s="100">
        <f t="shared" ref="G16:G21" si="4">F16*0.83</f>
        <v>0</v>
      </c>
      <c r="H16" s="83">
        <f t="shared" ref="H16:H21" si="5">F16*0.17</f>
        <v>0</v>
      </c>
      <c r="I16" s="140"/>
    </row>
    <row r="17" spans="1:15" ht="64.5" customHeight="1" x14ac:dyDescent="0.2">
      <c r="A17" s="32" t="s">
        <v>49</v>
      </c>
      <c r="B17" s="18" t="s">
        <v>65</v>
      </c>
      <c r="C17" s="38" t="s">
        <v>6</v>
      </c>
      <c r="D17" s="118">
        <v>350</v>
      </c>
      <c r="E17" s="77">
        <v>0</v>
      </c>
      <c r="F17" s="100">
        <f t="shared" si="3"/>
        <v>0</v>
      </c>
      <c r="G17" s="100">
        <f t="shared" si="4"/>
        <v>0</v>
      </c>
      <c r="H17" s="83">
        <f t="shared" si="5"/>
        <v>0</v>
      </c>
      <c r="I17" s="140"/>
    </row>
    <row r="18" spans="1:15" ht="57" customHeight="1" x14ac:dyDescent="0.2">
      <c r="A18" s="32" t="s">
        <v>50</v>
      </c>
      <c r="B18" s="18" t="s">
        <v>66</v>
      </c>
      <c r="C18" s="38" t="s">
        <v>6</v>
      </c>
      <c r="D18" s="118">
        <v>12</v>
      </c>
      <c r="E18" s="77">
        <v>0</v>
      </c>
      <c r="F18" s="100">
        <f t="shared" si="3"/>
        <v>0</v>
      </c>
      <c r="G18" s="100">
        <f t="shared" si="4"/>
        <v>0</v>
      </c>
      <c r="H18" s="83">
        <f t="shared" si="5"/>
        <v>0</v>
      </c>
      <c r="I18" s="141"/>
    </row>
    <row r="19" spans="1:15" ht="37.5" customHeight="1" x14ac:dyDescent="0.2">
      <c r="A19" s="32" t="s">
        <v>39</v>
      </c>
      <c r="B19" s="18" t="s">
        <v>40</v>
      </c>
      <c r="C19" s="38" t="s">
        <v>3</v>
      </c>
      <c r="D19" s="118">
        <v>1035</v>
      </c>
      <c r="E19" s="77">
        <v>0</v>
      </c>
      <c r="F19" s="100">
        <f t="shared" si="3"/>
        <v>0</v>
      </c>
      <c r="G19" s="100">
        <f t="shared" si="4"/>
        <v>0</v>
      </c>
      <c r="H19" s="83">
        <f t="shared" si="5"/>
        <v>0</v>
      </c>
      <c r="I19" s="33" t="s">
        <v>59</v>
      </c>
    </row>
    <row r="20" spans="1:15" s="62" customFormat="1" ht="48.6" customHeight="1" x14ac:dyDescent="0.2">
      <c r="A20" s="22" t="s">
        <v>41</v>
      </c>
      <c r="B20" s="23" t="s">
        <v>67</v>
      </c>
      <c r="C20" s="71" t="s">
        <v>7</v>
      </c>
      <c r="D20" s="121">
        <v>2</v>
      </c>
      <c r="E20" s="79">
        <v>0</v>
      </c>
      <c r="F20" s="100">
        <f t="shared" si="3"/>
        <v>0</v>
      </c>
      <c r="G20" s="100">
        <f t="shared" si="4"/>
        <v>0</v>
      </c>
      <c r="H20" s="83">
        <f t="shared" si="5"/>
        <v>0</v>
      </c>
      <c r="I20" s="34" t="s">
        <v>20</v>
      </c>
      <c r="J20" s="73"/>
      <c r="K20" s="73"/>
      <c r="L20" s="73"/>
      <c r="M20" s="73"/>
      <c r="N20" s="73"/>
    </row>
    <row r="21" spans="1:15" ht="52.5" customHeight="1" thickBot="1" x14ac:dyDescent="0.25">
      <c r="A21" s="137" t="s">
        <v>51</v>
      </c>
      <c r="B21" s="138"/>
      <c r="C21" s="35"/>
      <c r="D21" s="35"/>
      <c r="E21" s="85"/>
      <c r="F21" s="85">
        <f>SUM(F15:F20)</f>
        <v>0</v>
      </c>
      <c r="G21" s="85">
        <f t="shared" si="4"/>
        <v>0</v>
      </c>
      <c r="H21" s="86">
        <f t="shared" si="5"/>
        <v>0</v>
      </c>
      <c r="I21" s="36"/>
    </row>
    <row r="22" spans="1:15" ht="49.9" customHeight="1" x14ac:dyDescent="0.2">
      <c r="A22" s="14" t="s">
        <v>42</v>
      </c>
      <c r="B22" s="37" t="s">
        <v>19</v>
      </c>
      <c r="C22" s="38" t="s">
        <v>3</v>
      </c>
      <c r="D22" s="118">
        <v>1035</v>
      </c>
      <c r="E22" s="84">
        <v>0</v>
      </c>
      <c r="F22" s="101">
        <f>D22*E22</f>
        <v>0</v>
      </c>
      <c r="G22" s="101">
        <f>F22*0.83</f>
        <v>0</v>
      </c>
      <c r="H22" s="87">
        <f>F22*0.17</f>
        <v>0</v>
      </c>
      <c r="I22" s="39" t="s">
        <v>30</v>
      </c>
      <c r="J22" s="25"/>
      <c r="K22" s="25"/>
      <c r="L22" s="25"/>
      <c r="M22" s="25"/>
      <c r="N22" s="25"/>
      <c r="O22" s="40"/>
    </row>
    <row r="23" spans="1:15" ht="29.25" customHeight="1" thickBot="1" x14ac:dyDescent="0.25">
      <c r="A23" s="137" t="s">
        <v>43</v>
      </c>
      <c r="B23" s="138"/>
      <c r="C23" s="27"/>
      <c r="D23" s="27"/>
      <c r="E23" s="80"/>
      <c r="F23" s="102"/>
      <c r="G23" s="102"/>
      <c r="H23" s="88"/>
      <c r="I23" s="41"/>
    </row>
    <row r="24" spans="1:15" ht="36.75" customHeight="1" thickBot="1" x14ac:dyDescent="0.25">
      <c r="A24" s="63"/>
      <c r="B24" s="42"/>
      <c r="C24" s="43"/>
      <c r="D24" s="72"/>
      <c r="E24" s="89"/>
      <c r="F24" s="89"/>
      <c r="G24" s="89"/>
      <c r="H24" s="90"/>
      <c r="I24" s="64"/>
    </row>
    <row r="25" spans="1:15" ht="54" customHeight="1" x14ac:dyDescent="0.2">
      <c r="A25" s="133" t="s">
        <v>9</v>
      </c>
      <c r="B25" s="134"/>
      <c r="C25" s="44"/>
      <c r="D25" s="44"/>
      <c r="E25" s="91"/>
      <c r="F25" s="91"/>
      <c r="G25" s="91"/>
      <c r="H25" s="91"/>
      <c r="I25" s="45"/>
    </row>
    <row r="26" spans="1:15" ht="32.1" customHeight="1" x14ac:dyDescent="0.2">
      <c r="A26" s="155" t="s">
        <v>44</v>
      </c>
      <c r="B26" s="156"/>
      <c r="C26" s="46"/>
      <c r="D26" s="46"/>
      <c r="E26" s="92"/>
      <c r="F26" s="103">
        <f>F13</f>
        <v>0</v>
      </c>
      <c r="G26" s="103">
        <f>F26*0.83</f>
        <v>0</v>
      </c>
      <c r="H26" s="93">
        <f>F26*0.17</f>
        <v>0</v>
      </c>
      <c r="I26" s="47"/>
    </row>
    <row r="27" spans="1:15" ht="32.1" customHeight="1" x14ac:dyDescent="0.2">
      <c r="A27" s="147" t="s">
        <v>45</v>
      </c>
      <c r="B27" s="148"/>
      <c r="C27" s="48"/>
      <c r="D27" s="48"/>
      <c r="E27" s="94"/>
      <c r="F27" s="104">
        <f>F21</f>
        <v>0</v>
      </c>
      <c r="G27" s="103">
        <f t="shared" ref="G27:G29" si="6">F27*0.83</f>
        <v>0</v>
      </c>
      <c r="H27" s="93">
        <f t="shared" ref="H27:H29" si="7">F27*0.17</f>
        <v>0</v>
      </c>
      <c r="I27" s="49"/>
    </row>
    <row r="28" spans="1:15" ht="32.1" customHeight="1" x14ac:dyDescent="0.2">
      <c r="A28" s="147" t="s">
        <v>46</v>
      </c>
      <c r="B28" s="148"/>
      <c r="C28" s="48"/>
      <c r="D28" s="48"/>
      <c r="E28" s="94"/>
      <c r="F28" s="104">
        <f>F22</f>
        <v>0</v>
      </c>
      <c r="G28" s="103">
        <f t="shared" si="6"/>
        <v>0</v>
      </c>
      <c r="H28" s="93">
        <f t="shared" si="7"/>
        <v>0</v>
      </c>
      <c r="I28" s="49"/>
    </row>
    <row r="29" spans="1:15" ht="32.1" customHeight="1" x14ac:dyDescent="0.2">
      <c r="A29" s="149" t="s">
        <v>15</v>
      </c>
      <c r="B29" s="150"/>
      <c r="C29" s="50"/>
      <c r="D29" s="50"/>
      <c r="E29" s="95"/>
      <c r="F29" s="105">
        <f>SUM(F26:F28)</f>
        <v>0</v>
      </c>
      <c r="G29" s="103">
        <f t="shared" si="6"/>
        <v>0</v>
      </c>
      <c r="H29" s="93">
        <f t="shared" si="7"/>
        <v>0</v>
      </c>
      <c r="I29" s="51"/>
    </row>
    <row r="30" spans="1:15" ht="32.1" customHeight="1" thickBot="1" x14ac:dyDescent="0.25">
      <c r="A30" s="151" t="s">
        <v>17</v>
      </c>
      <c r="B30" s="152"/>
      <c r="C30" s="52"/>
      <c r="D30" s="52"/>
      <c r="E30" s="96"/>
      <c r="F30" s="106">
        <f>F29*0.21</f>
        <v>0</v>
      </c>
      <c r="G30" s="103">
        <f>G29*0.21</f>
        <v>0</v>
      </c>
      <c r="H30" s="93">
        <f>H29*0.21</f>
        <v>0</v>
      </c>
      <c r="I30" s="53"/>
    </row>
    <row r="31" spans="1:15" ht="32.1" customHeight="1" thickBot="1" x14ac:dyDescent="0.25">
      <c r="A31" s="153" t="s">
        <v>16</v>
      </c>
      <c r="B31" s="154"/>
      <c r="C31" s="54"/>
      <c r="D31" s="54"/>
      <c r="E31" s="97"/>
      <c r="F31" s="107">
        <f>SUM(F29:F30)</f>
        <v>0</v>
      </c>
      <c r="G31" s="103">
        <f>SUM(G29:G30)</f>
        <v>0</v>
      </c>
      <c r="H31" s="93">
        <f>SUM(H29:H30)</f>
        <v>0</v>
      </c>
      <c r="I31" s="55"/>
    </row>
    <row r="32" spans="1:15" ht="21" customHeight="1" x14ac:dyDescent="0.2">
      <c r="A32" s="145"/>
      <c r="B32" s="145"/>
      <c r="C32" s="145"/>
      <c r="D32" s="145"/>
      <c r="E32" s="145"/>
      <c r="F32" s="145"/>
      <c r="G32" s="145"/>
      <c r="H32" s="145"/>
      <c r="I32" s="145"/>
    </row>
    <row r="33" spans="1:14" ht="21" customHeight="1" x14ac:dyDescent="0.2">
      <c r="A33" s="56"/>
      <c r="B33" s="56"/>
      <c r="C33" s="56"/>
      <c r="D33" s="56"/>
      <c r="E33" s="56"/>
      <c r="F33" s="56"/>
      <c r="G33" s="56"/>
      <c r="H33" s="56"/>
      <c r="I33" s="56"/>
    </row>
    <row r="34" spans="1:14" ht="21" customHeight="1" x14ac:dyDescent="0.2">
      <c r="A34" s="135" t="s">
        <v>25</v>
      </c>
      <c r="B34" s="135"/>
      <c r="C34" s="135" t="s">
        <v>14</v>
      </c>
      <c r="D34" s="135"/>
      <c r="E34" s="135"/>
      <c r="F34" s="135"/>
      <c r="G34" s="135"/>
      <c r="H34" s="135"/>
      <c r="I34" s="135"/>
    </row>
    <row r="35" spans="1:14" ht="21" customHeight="1" x14ac:dyDescent="0.2">
      <c r="A35" s="1"/>
      <c r="B35" s="5"/>
      <c r="C35" s="2"/>
      <c r="D35" s="65"/>
      <c r="E35" s="5"/>
      <c r="F35" s="99"/>
      <c r="G35" s="99"/>
      <c r="H35" s="3"/>
      <c r="I35" s="5"/>
    </row>
    <row r="36" spans="1:14" s="58" customFormat="1" ht="21" customHeight="1" x14ac:dyDescent="0.25">
      <c r="A36" s="146" t="s">
        <v>10</v>
      </c>
      <c r="B36" s="146"/>
      <c r="C36" s="146" t="s">
        <v>11</v>
      </c>
      <c r="D36" s="146"/>
      <c r="E36" s="146"/>
      <c r="F36" s="146"/>
      <c r="G36" s="146"/>
      <c r="H36" s="146"/>
      <c r="I36" s="146"/>
      <c r="J36" s="57"/>
      <c r="K36" s="57"/>
      <c r="L36" s="57"/>
      <c r="M36" s="57"/>
      <c r="N36" s="57"/>
    </row>
    <row r="37" spans="1:14" ht="21" customHeight="1" x14ac:dyDescent="0.2">
      <c r="A37" s="1"/>
      <c r="B37" s="1"/>
      <c r="C37" s="73"/>
      <c r="D37" s="2"/>
      <c r="E37" s="1"/>
      <c r="F37" s="1"/>
      <c r="G37" s="1"/>
      <c r="H37" s="2"/>
      <c r="I37" s="1"/>
    </row>
    <row r="38" spans="1:14" ht="21" customHeight="1" x14ac:dyDescent="0.2">
      <c r="A38" s="1"/>
      <c r="B38" s="1"/>
      <c r="C38" s="2"/>
      <c r="D38" s="2"/>
      <c r="E38" s="1"/>
      <c r="F38" s="1"/>
      <c r="G38" s="1"/>
      <c r="H38" s="2"/>
      <c r="I38" s="1"/>
    </row>
    <row r="39" spans="1:14" ht="21" customHeight="1" x14ac:dyDescent="0.2">
      <c r="A39" s="136" t="s">
        <v>12</v>
      </c>
      <c r="B39" s="136"/>
      <c r="C39" s="136" t="s">
        <v>13</v>
      </c>
      <c r="D39" s="136"/>
      <c r="E39" s="136"/>
      <c r="F39" s="136"/>
      <c r="G39" s="136"/>
      <c r="H39" s="136"/>
      <c r="I39" s="136"/>
    </row>
    <row r="40" spans="1:14" ht="26.25" customHeight="1" x14ac:dyDescent="0.2">
      <c r="A40" s="128" t="s">
        <v>68</v>
      </c>
      <c r="B40" s="128"/>
      <c r="C40" s="130" t="s">
        <v>28</v>
      </c>
      <c r="D40" s="130"/>
      <c r="E40" s="130"/>
      <c r="F40" s="130"/>
      <c r="G40" s="130"/>
      <c r="H40" s="130"/>
      <c r="I40" s="130"/>
    </row>
    <row r="41" spans="1:14" ht="21" customHeight="1" x14ac:dyDescent="0.2">
      <c r="A41" s="128" t="s">
        <v>69</v>
      </c>
      <c r="B41" s="128"/>
      <c r="C41" s="73"/>
      <c r="D41" s="73"/>
      <c r="E41" s="62"/>
      <c r="F41" s="62"/>
      <c r="G41" s="62"/>
      <c r="H41" s="62"/>
      <c r="I41" s="62"/>
    </row>
    <row r="42" spans="1:14" ht="21" customHeight="1" x14ac:dyDescent="0.2">
      <c r="A42" s="128" t="s">
        <v>70</v>
      </c>
      <c r="B42" s="128"/>
      <c r="C42" s="73"/>
      <c r="D42" s="73"/>
      <c r="E42" s="62"/>
      <c r="F42" s="62"/>
      <c r="G42" s="62"/>
      <c r="H42" s="62"/>
      <c r="I42" s="62"/>
    </row>
    <row r="43" spans="1:14" ht="21" customHeight="1" x14ac:dyDescent="0.2">
      <c r="A43" s="128" t="s">
        <v>71</v>
      </c>
      <c r="B43" s="128"/>
      <c r="C43" s="73"/>
      <c r="D43" s="73"/>
      <c r="E43" s="62"/>
      <c r="F43" s="62"/>
      <c r="G43" s="62"/>
      <c r="H43" s="62"/>
      <c r="I43" s="62"/>
    </row>
    <row r="44" spans="1:14" ht="21" customHeight="1" x14ac:dyDescent="0.2">
      <c r="A44" s="114"/>
      <c r="B44" s="114"/>
      <c r="C44" s="73"/>
      <c r="D44" s="73"/>
      <c r="E44" s="62"/>
      <c r="F44" s="62"/>
      <c r="G44" s="62"/>
      <c r="H44" s="62"/>
      <c r="I44" s="62"/>
    </row>
    <row r="45" spans="1:14" ht="21" customHeight="1" x14ac:dyDescent="0.2">
      <c r="A45" s="114"/>
      <c r="B45" s="114"/>
      <c r="C45" s="73"/>
      <c r="D45" s="73"/>
      <c r="E45" s="62"/>
      <c r="F45" s="62"/>
      <c r="G45" s="62"/>
      <c r="H45" s="62"/>
      <c r="I45" s="62"/>
    </row>
    <row r="46" spans="1:14" s="59" customFormat="1" ht="23.25" customHeight="1" x14ac:dyDescent="0.25">
      <c r="A46" s="129"/>
      <c r="B46" s="129"/>
      <c r="C46" s="129"/>
      <c r="D46" s="129"/>
      <c r="E46" s="129"/>
      <c r="F46" s="129"/>
      <c r="G46" s="129"/>
      <c r="H46" s="129"/>
      <c r="I46" s="129"/>
      <c r="J46" s="26"/>
      <c r="K46" s="26"/>
      <c r="L46" s="26"/>
      <c r="M46" s="26"/>
      <c r="N46" s="26"/>
    </row>
    <row r="47" spans="1:14" s="26" customFormat="1" ht="42" customHeight="1" x14ac:dyDescent="0.25">
      <c r="A47" s="132" t="s">
        <v>72</v>
      </c>
      <c r="B47" s="132"/>
      <c r="C47" s="132"/>
      <c r="D47" s="132"/>
      <c r="E47" s="132"/>
      <c r="F47" s="132"/>
      <c r="G47" s="132"/>
      <c r="H47" s="132"/>
      <c r="I47" s="132"/>
    </row>
    <row r="48" spans="1:14" s="26" customFormat="1" ht="108" customHeight="1" x14ac:dyDescent="0.25">
      <c r="A48" s="132" t="s">
        <v>74</v>
      </c>
      <c r="B48" s="132"/>
      <c r="C48" s="132"/>
      <c r="D48" s="132"/>
      <c r="E48" s="132"/>
      <c r="F48" s="132"/>
      <c r="G48" s="132"/>
      <c r="H48" s="132"/>
      <c r="I48" s="132"/>
    </row>
    <row r="49" spans="1:16" s="26" customFormat="1" ht="44.45" customHeight="1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P49" s="98"/>
    </row>
    <row r="50" spans="1:16" s="75" customFormat="1" ht="34.15" customHeight="1" x14ac:dyDescent="0.25">
      <c r="A50" s="132" t="s">
        <v>73</v>
      </c>
      <c r="B50" s="132"/>
      <c r="C50" s="132"/>
      <c r="D50" s="132"/>
      <c r="E50" s="132"/>
      <c r="F50" s="132"/>
      <c r="G50" s="132"/>
      <c r="H50" s="132"/>
      <c r="I50" s="132"/>
      <c r="J50" s="74"/>
    </row>
    <row r="51" spans="1:16" s="26" customFormat="1" ht="33.6" customHeight="1" x14ac:dyDescent="0.25">
      <c r="A51" s="127"/>
      <c r="B51" s="127"/>
      <c r="C51" s="127"/>
      <c r="D51" s="127"/>
      <c r="E51" s="127"/>
      <c r="F51" s="127"/>
      <c r="G51" s="127"/>
      <c r="H51" s="127"/>
      <c r="I51" s="127"/>
    </row>
    <row r="52" spans="1:16" s="60" customFormat="1" ht="53.45" customHeight="1" x14ac:dyDescent="0.25">
      <c r="A52" s="127"/>
      <c r="B52" s="127"/>
      <c r="C52" s="127"/>
      <c r="D52" s="127"/>
      <c r="E52" s="127"/>
      <c r="F52" s="127"/>
      <c r="G52" s="127"/>
      <c r="H52" s="127"/>
      <c r="I52" s="127"/>
    </row>
    <row r="53" spans="1:16" s="60" customFormat="1" ht="43.9" customHeight="1" x14ac:dyDescent="0.25">
      <c r="A53" s="127"/>
      <c r="B53" s="127"/>
      <c r="C53" s="127"/>
      <c r="D53" s="127"/>
      <c r="E53" s="127"/>
      <c r="F53" s="127"/>
      <c r="G53" s="127"/>
      <c r="H53" s="127"/>
      <c r="I53" s="127"/>
    </row>
    <row r="54" spans="1:16" s="75" customFormat="1" ht="32.450000000000003" customHeight="1" x14ac:dyDescent="0.25">
      <c r="A54" s="127"/>
      <c r="B54" s="127"/>
      <c r="C54" s="127"/>
      <c r="D54" s="127"/>
      <c r="E54" s="127"/>
      <c r="F54" s="127"/>
      <c r="G54" s="127"/>
      <c r="H54" s="127"/>
      <c r="I54" s="127"/>
    </row>
    <row r="56" spans="1:16" ht="21" customHeight="1" x14ac:dyDescent="0.2">
      <c r="A56" s="131"/>
      <c r="B56" s="131"/>
    </row>
    <row r="57" spans="1:16" ht="21" customHeight="1" x14ac:dyDescent="0.2">
      <c r="A57" s="8"/>
      <c r="B57" s="42"/>
    </row>
    <row r="58" spans="1:16" ht="21" customHeight="1" x14ac:dyDescent="0.2">
      <c r="A58" s="8"/>
      <c r="B58" s="42"/>
    </row>
    <row r="59" spans="1:16" ht="21" customHeight="1" x14ac:dyDescent="0.2">
      <c r="A59" s="8"/>
      <c r="B59" s="42"/>
    </row>
    <row r="60" spans="1:16" ht="21" customHeight="1" x14ac:dyDescent="0.2">
      <c r="A60" s="8"/>
      <c r="B60" s="42"/>
    </row>
    <row r="61" spans="1:16" ht="21" customHeight="1" x14ac:dyDescent="0.2">
      <c r="A61" s="8"/>
      <c r="B61" s="6"/>
    </row>
    <row r="62" spans="1:16" s="62" customFormat="1" ht="21" customHeight="1" x14ac:dyDescent="0.2">
      <c r="A62" s="126"/>
      <c r="B62" s="126"/>
      <c r="C62" s="73"/>
      <c r="D62" s="73"/>
      <c r="J62" s="73"/>
      <c r="K62" s="73"/>
      <c r="L62" s="73"/>
      <c r="M62" s="73"/>
      <c r="N62" s="73"/>
    </row>
  </sheetData>
  <mergeCells count="39">
    <mergeCell ref="A41:B41"/>
    <mergeCell ref="A42:B42"/>
    <mergeCell ref="A43:B43"/>
    <mergeCell ref="I5:I6"/>
    <mergeCell ref="A5:A6"/>
    <mergeCell ref="A32:I32"/>
    <mergeCell ref="A36:B36"/>
    <mergeCell ref="A23:B23"/>
    <mergeCell ref="C36:I36"/>
    <mergeCell ref="A27:B27"/>
    <mergeCell ref="A29:B29"/>
    <mergeCell ref="A34:B34"/>
    <mergeCell ref="A30:B30"/>
    <mergeCell ref="A31:B31"/>
    <mergeCell ref="A28:B28"/>
    <mergeCell ref="A26:B26"/>
    <mergeCell ref="A25:B25"/>
    <mergeCell ref="C34:I34"/>
    <mergeCell ref="A39:B39"/>
    <mergeCell ref="A21:B21"/>
    <mergeCell ref="A13:B13"/>
    <mergeCell ref="I15:I18"/>
    <mergeCell ref="C39:I39"/>
    <mergeCell ref="I7:I8"/>
    <mergeCell ref="A9:A10"/>
    <mergeCell ref="A7:A8"/>
    <mergeCell ref="A62:B62"/>
    <mergeCell ref="A52:I52"/>
    <mergeCell ref="A40:B40"/>
    <mergeCell ref="A46:I46"/>
    <mergeCell ref="C40:I40"/>
    <mergeCell ref="A49:I49"/>
    <mergeCell ref="A56:B56"/>
    <mergeCell ref="A47:I47"/>
    <mergeCell ref="A53:I53"/>
    <mergeCell ref="A50:I50"/>
    <mergeCell ref="A48:I48"/>
    <mergeCell ref="A54:I54"/>
    <mergeCell ref="A51:I51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8d690c5f-7846-456b-922c-7f81e7b73eda"/>
  </ds:schemaRefs>
</ds:datastoreItem>
</file>

<file path=customXml/itemProps2.xml><?xml version="1.0" encoding="utf-8"?>
<ds:datastoreItem xmlns:ds="http://schemas.openxmlformats.org/officeDocument/2006/customXml" ds:itemID="{93DE7A5B-3277-4999-956A-0E21A9356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3. 2020) ČISTOPIS</dc:title>
  <dc:creator>tichaj</dc:creator>
  <cp:lastModifiedBy>Odložilíková Kateřina Mgr.</cp:lastModifiedBy>
  <cp:lastPrinted>2020-01-15T08:46:24Z</cp:lastPrinted>
  <dcterms:created xsi:type="dcterms:W3CDTF">2013-07-10T06:31:46Z</dcterms:created>
  <dcterms:modified xsi:type="dcterms:W3CDTF">2020-05-07T11:27:14Z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